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рил 1" sheetId="1" r:id="rId1"/>
    <sheet name="Табл. 8" sheetId="2" r:id="rId2"/>
    <sheet name="Табл 9" sheetId="3" r:id="rId3"/>
    <sheet name="Прил 2" sheetId="4" r:id="rId4"/>
    <sheet name="Табл 3" sheetId="5" r:id="rId5"/>
  </sheets>
  <definedNames>
    <definedName name="_xlnm.Print_Area" localSheetId="4">'Табл 3'!$A$1:$E$48</definedName>
  </definedNames>
  <calcPr calcId="144525"/>
</workbook>
</file>

<file path=xl/calcChain.xml><?xml version="1.0" encoding="utf-8"?>
<calcChain xmlns="http://schemas.openxmlformats.org/spreadsheetml/2006/main">
  <c r="S17" i="4" l="1"/>
  <c r="S18" i="4"/>
  <c r="S16" i="4"/>
  <c r="C17" i="2"/>
  <c r="C18" i="2"/>
  <c r="C15" i="2"/>
  <c r="D5" i="5"/>
  <c r="D6" i="5"/>
  <c r="D7" i="5"/>
  <c r="D8" i="5"/>
  <c r="D9" i="5"/>
  <c r="D10" i="5"/>
  <c r="D4" i="5"/>
  <c r="D11" i="5" l="1"/>
</calcChain>
</file>

<file path=xl/sharedStrings.xml><?xml version="1.0" encoding="utf-8"?>
<sst xmlns="http://schemas.openxmlformats.org/spreadsheetml/2006/main" count="163" uniqueCount="124">
  <si>
    <t>Приложение 1</t>
  </si>
  <si>
    <t>СПРАВКА</t>
  </si>
  <si>
    <t>О ВЫПОЛНЕНИИ  МЕРОПРИЯТИЙ МУНИЦИПАЛЬНОЙ ПРОГРАММЫ</t>
  </si>
  <si>
    <t>(наименование программы)</t>
  </si>
  <si>
    <t>(дата и номер акта об ее утверждении)</t>
  </si>
  <si>
    <t>№</t>
  </si>
  <si>
    <t>п/п</t>
  </si>
  <si>
    <t>Мероприятия (в разрезе подпрограмм)</t>
  </si>
  <si>
    <t>Выполнение мероприятий</t>
  </si>
  <si>
    <t>Таблица 8</t>
  </si>
  <si>
    <t>ИНФОРМАЦИЯ</t>
  </si>
  <si>
    <t>о ходе реализации программы</t>
  </si>
  <si>
    <t>тыс. руб.</t>
  </si>
  <si>
    <t>Источники финансирования и направления расходования средств</t>
  </si>
  <si>
    <t>Объемы финансирования по мероприятиям программы на весь период ее реализации</t>
  </si>
  <si>
    <t>Фактически профинансировано с начала реализации программы</t>
  </si>
  <si>
    <t>всего</t>
  </si>
  <si>
    <t>Предусмотрено программой на текущий год (на дату утверждения программы)</t>
  </si>
  <si>
    <t>Предусмотрено в решении о бюджете района на текущий год</t>
  </si>
  <si>
    <t>Бюджет района, всего</t>
  </si>
  <si>
    <t>в том числе:</t>
  </si>
  <si>
    <t>капитальные расходы</t>
  </si>
  <si>
    <t>текущие расходы</t>
  </si>
  <si>
    <t>Справочно:</t>
  </si>
  <si>
    <t>федеральный бюджет, всего</t>
  </si>
  <si>
    <t>Областной бюджет, всего</t>
  </si>
  <si>
    <t>Информация о реализации основных мероприятий программы (сведения о проведенных мероприятиях, о ходе строительства объектов, выполненных работах, уровне технической готовности строек и объектов и т.д.):</t>
  </si>
  <si>
    <t>Таблица 9</t>
  </si>
  <si>
    <t>о результатах, достигнутых в рамках реализации программы</t>
  </si>
  <si>
    <t>Задачи, направленные на достижение цели</t>
  </si>
  <si>
    <t>Наименование индикатора (показателя)</t>
  </si>
  <si>
    <t>Единица измерения</t>
  </si>
  <si>
    <t>Базовое значение (на начало реализации программы)</t>
  </si>
  <si>
    <t>Обоснование отклонений значений индикатора (показателя) на конец отчетного года</t>
  </si>
  <si>
    <t>план</t>
  </si>
  <si>
    <t>факт</t>
  </si>
  <si>
    <t>-</t>
  </si>
  <si>
    <t>к Порядку  разработки, утверждения и реализации муниципальных программ Усть-Кубинского района</t>
  </si>
  <si>
    <t>МЕТОДИКА</t>
  </si>
  <si>
    <t>ОЦЕНКИ ЭФФЕКТИВНОСТИ РЕАЛИЗАЦИИ</t>
  </si>
  <si>
    <t>ПРОГРАММЫ НА ЭТАПЕ ЕЕ РЕАЛИЗАЦИИ</t>
  </si>
  <si>
    <t>Оценка эффективности реализации программы определяется при помощи целевых индикаторов (показателей) программы.</t>
  </si>
  <si>
    <t>Проведение анализа реализации программы осуществляется с учетом заполнения таблицы 1.</t>
  </si>
  <si>
    <t>Отчет о результатах реализации программы</t>
  </si>
  <si>
    <t>Плановое значение (по годам реализации программы)</t>
  </si>
  <si>
    <t>Фактическое значение (по годам реализации программы)</t>
  </si>
  <si>
    <t>Финансирование программы</t>
  </si>
  <si>
    <t>Оценка эффективности реализации программы основана на балльном принципе и отражает степень достижения результата при фактически достигнутом уровне расходов бюджета за отчетный период (финансовый год).</t>
  </si>
  <si>
    <t>Таблица 3</t>
  </si>
  <si>
    <t>Весовой коэффициент</t>
  </si>
  <si>
    <t>Значение в баллах</t>
  </si>
  <si>
    <t>Итоговое значение</t>
  </si>
  <si>
    <t>A</t>
  </si>
  <si>
    <t>B</t>
  </si>
  <si>
    <t>C</t>
  </si>
  <si>
    <t>D</t>
  </si>
  <si>
    <t>E</t>
  </si>
  <si>
    <t>F</t>
  </si>
  <si>
    <t>G</t>
  </si>
  <si>
    <t>Итоговая оценка состояния (ИОС)</t>
  </si>
  <si>
    <t>Эффективность реализации программы в баллах</t>
  </si>
  <si>
    <t>Программа эффективна</t>
  </si>
  <si>
    <t>от 2,0 до 3,0</t>
  </si>
  <si>
    <t>Программа частично эффективна</t>
  </si>
  <si>
    <t>от 1,5 до 2,0</t>
  </si>
  <si>
    <t>Программа неэффективна</t>
  </si>
  <si>
    <t>менее 1,5</t>
  </si>
  <si>
    <t>фактически выполнено (фактические расходы) на 1 июля (на 1 января)</t>
  </si>
  <si>
    <t>фактически профинансировано (кассовые расходы) на 1 июля (на 1 января)</t>
  </si>
  <si>
    <t>Отклонение (%) (по годам реализации программы)</t>
  </si>
  <si>
    <t>тыс. руб</t>
  </si>
  <si>
    <t>постановление от 14.10.2019 № 988</t>
  </si>
  <si>
    <t>Создание мест (площадок) накопления ТКО, соответствующих требованиям законодательства</t>
  </si>
  <si>
    <t>Приобретение контейнеров для накопления твердых коммунальных отходов</t>
  </si>
  <si>
    <t>Текущий ремонт и замена контейнеров</t>
  </si>
  <si>
    <t>Количество созданных мест (площадок) накопления ТКО, соответствующих требованиям</t>
  </si>
  <si>
    <t>ед.</t>
  </si>
  <si>
    <t>Количество приобретенных контейнеров</t>
  </si>
  <si>
    <t>выполнено в полном объеме</t>
  </si>
  <si>
    <t>Создание мест (площадок) накопления твердых коммунальных отходов на территории Усть-Кубинского муниципального района на 2020-2026 годы</t>
  </si>
  <si>
    <t>Оценка эффективности реализации программы определяется с учетом таблицы 2.</t>
  </si>
  <si>
    <t>Состояние</t>
  </si>
  <si>
    <t>КРИТЕРИИ ЭКОНОМИЧЕСКОЙ И СОЦИАЛЬНОЙ ЭФФЕКТИВНОСТИ</t>
  </si>
  <si>
    <t>A.</t>
  </si>
  <si>
    <t>Индикаторы (показатели), отражающие достижение цели и выполнение задач, измеряемые количественно</t>
  </si>
  <si>
    <t>все целевые показатели соответствуют или выше предусмотренных программой</t>
  </si>
  <si>
    <t>более 80% целевых показателей соответствуют или выше предусмотренных программой</t>
  </si>
  <si>
    <t>от 50 до 80% целевых показателей соответствуют или выше предусмотренных программой</t>
  </si>
  <si>
    <t>менее 50% целевых показателей соответствуют или выше предусмотренных программой</t>
  </si>
  <si>
    <t>B.</t>
  </si>
  <si>
    <t>Индикаторы (показатели), не имеющие количественного выражения</t>
  </si>
  <si>
    <t>да, выполнено</t>
  </si>
  <si>
    <t>выполнено частично</t>
  </si>
  <si>
    <t>не выполнено</t>
  </si>
  <si>
    <t>C.</t>
  </si>
  <si>
    <t>Выполнение мероприятий программы</t>
  </si>
  <si>
    <t>выполнено 100% предусмотренных в программе мероприятий</t>
  </si>
  <si>
    <t>выполнено от 80 до 99% предусмотренных в программе мероприятий</t>
  </si>
  <si>
    <t>выполнено от 50 до 79% предусмотренных в программе мероприятий</t>
  </si>
  <si>
    <t>выполнено менее 50% предусмотренных в программе мероприятий</t>
  </si>
  <si>
    <t>D.</t>
  </si>
  <si>
    <t>Социальная значимость программы</t>
  </si>
  <si>
    <t>численность целевой группы, охваченной программой, не менее 80%</t>
  </si>
  <si>
    <t>численность целевой группы, охваченной программой, от 30 до 80%</t>
  </si>
  <si>
    <t>численность целевой группы, охваченной программой, менее 30%</t>
  </si>
  <si>
    <t>КРИТЕРИИ БЮДЖЕТНОЙ ЭФФЕКТИВНОСТИ:</t>
  </si>
  <si>
    <t>E.</t>
  </si>
  <si>
    <t>Уровень использования средств бюджета района</t>
  </si>
  <si>
    <t>средства освоены на 100%</t>
  </si>
  <si>
    <t>средства освоены от 80 до 99%</t>
  </si>
  <si>
    <t>средства освоены от 60 до 79%</t>
  </si>
  <si>
    <t>средства освоены менее чем на 60%</t>
  </si>
  <si>
    <t>F.</t>
  </si>
  <si>
    <t>Наличие экономии бюджетных средств</t>
  </si>
  <si>
    <t>да</t>
  </si>
  <si>
    <t>нет</t>
  </si>
  <si>
    <t>G.</t>
  </si>
  <si>
    <t xml:space="preserve">Поступление дополнительных доходов в  бюджет района в связи с реализацией программы </t>
  </si>
  <si>
    <t>Бюджет сельского поселения, всего</t>
  </si>
  <si>
    <t>изменение финансирования по программе</t>
  </si>
  <si>
    <t xml:space="preserve">Финансирование в текущем году </t>
  </si>
  <si>
    <t>Заместитель начальника отдела коммунальной инфраструктуры</t>
  </si>
  <si>
    <t>администрации округа</t>
  </si>
  <si>
    <t>Кокалова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</si>
</sst>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164" fontId="6" fillId="0" borderId="15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3" fillId="0" borderId="0" xfId="0" applyFont="1"/>
    <xf numFmtId="0" fontId="3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4" xfId="0" applyFont="1" applyBorder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7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14" xfId="0" applyBorder="1" applyAlignment="1"/>
    <xf numFmtId="0" fontId="5" fillId="0" borderId="14" xfId="0" applyFont="1" applyBorder="1" applyAlignment="1">
      <alignment vertical="top" wrapText="1"/>
    </xf>
    <xf numFmtId="0" fontId="11" fillId="0" borderId="14" xfId="0" applyFont="1" applyBorder="1" applyAlignment="1"/>
    <xf numFmtId="0" fontId="2" fillId="0" borderId="13" xfId="0" applyFont="1" applyBorder="1" applyAlignment="1">
      <alignment vertical="top" wrapText="1"/>
    </xf>
    <xf numFmtId="0" fontId="0" fillId="0" borderId="9" xfId="0" applyBorder="1" applyAlignment="1"/>
    <xf numFmtId="0" fontId="5" fillId="0" borderId="13" xfId="0" applyFont="1" applyBorder="1" applyAlignment="1">
      <alignment vertical="top" wrapText="1"/>
    </xf>
    <xf numFmtId="0" fontId="11" fillId="0" borderId="9" xfId="0" applyFont="1" applyBorder="1" applyAlignment="1"/>
    <xf numFmtId="0" fontId="3" fillId="0" borderId="0" xfId="0" applyFont="1" applyAlignment="1">
      <alignment horizontal="justify"/>
    </xf>
    <xf numFmtId="0" fontId="0" fillId="0" borderId="0" xfId="0" applyAlignment="1"/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vertical="top" wrapText="1"/>
    </xf>
    <xf numFmtId="0" fontId="2" fillId="0" borderId="18" xfId="0" applyFont="1" applyBorder="1" applyAlignment="1">
      <alignment vertical="top" wrapText="1"/>
    </xf>
    <xf numFmtId="0" fontId="0" fillId="0" borderId="0" xfId="0" applyBorder="1" applyAlignment="1"/>
    <xf numFmtId="0" fontId="3" fillId="0" borderId="13" xfId="0" applyFont="1" applyBorder="1" applyAlignment="1">
      <alignment vertical="top" wrapText="1"/>
    </xf>
    <xf numFmtId="0" fontId="0" fillId="0" borderId="11" xfId="0" applyBorder="1" applyAlignment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view="pageBreakPreview" zoomScale="106" zoomScaleSheetLayoutView="106" workbookViewId="0">
      <selection activeCell="A4" sqref="A4:C5"/>
    </sheetView>
  </sheetViews>
  <sheetFormatPr defaultRowHeight="15" x14ac:dyDescent="0.25"/>
  <cols>
    <col min="1" max="1" width="6.28515625" customWidth="1"/>
    <col min="2" max="2" width="51.42578125" customWidth="1"/>
    <col min="3" max="3" width="48" customWidth="1"/>
  </cols>
  <sheetData>
    <row r="1" spans="1:3" ht="16.5" x14ac:dyDescent="0.25">
      <c r="A1" s="56" t="s">
        <v>0</v>
      </c>
      <c r="B1" s="56"/>
      <c r="C1" s="56"/>
    </row>
    <row r="2" spans="1:3" ht="16.5" x14ac:dyDescent="0.25">
      <c r="A2" s="57" t="s">
        <v>1</v>
      </c>
      <c r="B2" s="57"/>
      <c r="C2" s="57"/>
    </row>
    <row r="3" spans="1:3" ht="19.5" customHeight="1" x14ac:dyDescent="0.25">
      <c r="A3" s="58" t="s">
        <v>2</v>
      </c>
      <c r="B3" s="58"/>
      <c r="C3" s="58"/>
    </row>
    <row r="4" spans="1:3" ht="14.25" customHeight="1" x14ac:dyDescent="0.25">
      <c r="A4" s="60" t="s">
        <v>79</v>
      </c>
      <c r="B4" s="60"/>
      <c r="C4" s="60"/>
    </row>
    <row r="5" spans="1:3" x14ac:dyDescent="0.25">
      <c r="A5" s="61"/>
      <c r="B5" s="61"/>
      <c r="C5" s="61"/>
    </row>
    <row r="6" spans="1:3" x14ac:dyDescent="0.25">
      <c r="A6" s="59" t="s">
        <v>3</v>
      </c>
      <c r="B6" s="59"/>
      <c r="C6" s="59"/>
    </row>
    <row r="7" spans="1:3" ht="16.5" x14ac:dyDescent="0.25">
      <c r="A7" s="54" t="s">
        <v>71</v>
      </c>
      <c r="B7" s="54"/>
      <c r="C7" s="54"/>
    </row>
    <row r="8" spans="1:3" x14ac:dyDescent="0.25">
      <c r="A8" s="55" t="s">
        <v>4</v>
      </c>
      <c r="B8" s="55"/>
      <c r="C8" s="55"/>
    </row>
    <row r="9" spans="1:3" ht="17.25" thickBot="1" x14ac:dyDescent="0.3">
      <c r="A9" s="1"/>
    </row>
    <row r="10" spans="1:3" ht="18.75" customHeight="1" x14ac:dyDescent="0.25">
      <c r="A10" s="2" t="s">
        <v>5</v>
      </c>
      <c r="B10" s="52" t="s">
        <v>7</v>
      </c>
      <c r="C10" s="52" t="s">
        <v>8</v>
      </c>
    </row>
    <row r="11" spans="1:3" ht="17.25" thickBot="1" x14ac:dyDescent="0.3">
      <c r="A11" s="3" t="s">
        <v>6</v>
      </c>
      <c r="B11" s="53"/>
      <c r="C11" s="53"/>
    </row>
    <row r="12" spans="1:3" ht="17.25" thickBot="1" x14ac:dyDescent="0.3">
      <c r="A12" s="3">
        <v>1</v>
      </c>
      <c r="B12" s="4">
        <v>2</v>
      </c>
      <c r="C12" s="4">
        <v>3</v>
      </c>
    </row>
    <row r="13" spans="1:3" ht="50.25" thickBot="1" x14ac:dyDescent="0.3">
      <c r="A13" s="20">
        <v>1</v>
      </c>
      <c r="B13" s="23" t="s">
        <v>72</v>
      </c>
      <c r="C13" s="4" t="s">
        <v>93</v>
      </c>
    </row>
    <row r="14" spans="1:3" ht="33.75" thickBot="1" x14ac:dyDescent="0.3">
      <c r="A14" s="20">
        <v>2</v>
      </c>
      <c r="B14" s="24" t="s">
        <v>73</v>
      </c>
      <c r="C14" s="4" t="s">
        <v>78</v>
      </c>
    </row>
    <row r="15" spans="1:3" ht="24" customHeight="1" thickBot="1" x14ac:dyDescent="0.3">
      <c r="A15" s="3">
        <v>3</v>
      </c>
      <c r="B15" s="24" t="s">
        <v>74</v>
      </c>
      <c r="C15" s="4" t="s">
        <v>93</v>
      </c>
    </row>
  </sheetData>
  <mergeCells count="9">
    <mergeCell ref="B10:B11"/>
    <mergeCell ref="C10:C11"/>
    <mergeCell ref="A7:C7"/>
    <mergeCell ref="A8:C8"/>
    <mergeCell ref="A1:C1"/>
    <mergeCell ref="A2:C2"/>
    <mergeCell ref="A3:C3"/>
    <mergeCell ref="A6:C6"/>
    <mergeCell ref="A4:C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88" zoomScaleSheetLayoutView="88" workbookViewId="0">
      <selection activeCell="E21" sqref="E21"/>
    </sheetView>
  </sheetViews>
  <sheetFormatPr defaultRowHeight="15" x14ac:dyDescent="0.25"/>
  <cols>
    <col min="1" max="1" width="29.85546875" customWidth="1"/>
    <col min="2" max="2" width="19.28515625" customWidth="1"/>
    <col min="3" max="3" width="12.5703125" customWidth="1"/>
    <col min="4" max="5" width="8.42578125" customWidth="1"/>
    <col min="6" max="6" width="8.85546875" customWidth="1"/>
    <col min="7" max="7" width="17.7109375" customWidth="1"/>
    <col min="8" max="8" width="14.42578125" customWidth="1"/>
    <col min="9" max="9" width="18.5703125" customWidth="1"/>
    <col min="10" max="10" width="17.28515625" customWidth="1"/>
  </cols>
  <sheetData>
    <row r="1" spans="1:10" ht="16.5" x14ac:dyDescent="0.25">
      <c r="A1" s="5"/>
    </row>
    <row r="2" spans="1:10" ht="16.5" x14ac:dyDescent="0.25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3.5" customHeight="1" x14ac:dyDescent="0.25">
      <c r="A3" s="1"/>
    </row>
    <row r="4" spans="1:10" ht="16.5" x14ac:dyDescent="0.25">
      <c r="A4" s="57" t="s">
        <v>10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16.5" x14ac:dyDescent="0.25">
      <c r="A5" s="57" t="s">
        <v>11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71" t="s">
        <v>79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</row>
    <row r="8" spans="1:10" x14ac:dyDescent="0.25">
      <c r="A8" s="70" t="s">
        <v>3</v>
      </c>
      <c r="B8" s="70"/>
      <c r="C8" s="70"/>
      <c r="D8" s="70"/>
      <c r="E8" s="70"/>
      <c r="F8" s="70"/>
      <c r="G8" s="70"/>
      <c r="H8" s="70"/>
      <c r="I8" s="70"/>
      <c r="J8" s="70"/>
    </row>
    <row r="9" spans="1:10" ht="16.5" x14ac:dyDescent="0.25">
      <c r="A9" s="54" t="s">
        <v>71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5">
      <c r="A10" s="70" t="s">
        <v>4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0" ht="17.25" thickBot="1" x14ac:dyDescent="0.3">
      <c r="A11" s="72" t="s">
        <v>12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0" ht="53.25" customHeight="1" thickBot="1" x14ac:dyDescent="0.3">
      <c r="A12" s="62" t="s">
        <v>13</v>
      </c>
      <c r="B12" s="62" t="s">
        <v>14</v>
      </c>
      <c r="C12" s="67" t="s">
        <v>15</v>
      </c>
      <c r="D12" s="68"/>
      <c r="E12" s="68"/>
      <c r="F12" s="69"/>
      <c r="G12" s="67" t="s">
        <v>120</v>
      </c>
      <c r="H12" s="68"/>
      <c r="I12" s="68"/>
      <c r="J12" s="69"/>
    </row>
    <row r="13" spans="1:10" ht="62.25" customHeight="1" thickBot="1" x14ac:dyDescent="0.3">
      <c r="A13" s="73"/>
      <c r="B13" s="73"/>
      <c r="C13" s="62" t="s">
        <v>16</v>
      </c>
      <c r="D13" s="68"/>
      <c r="E13" s="68"/>
      <c r="F13" s="69"/>
      <c r="G13" s="62" t="s">
        <v>17</v>
      </c>
      <c r="H13" s="62" t="s">
        <v>18</v>
      </c>
      <c r="I13" s="62" t="s">
        <v>68</v>
      </c>
      <c r="J13" s="62" t="s">
        <v>67</v>
      </c>
    </row>
    <row r="14" spans="1:10" ht="34.5" customHeight="1" thickBot="1" x14ac:dyDescent="0.3">
      <c r="A14" s="63"/>
      <c r="B14" s="63"/>
      <c r="C14" s="63"/>
      <c r="D14" s="7">
        <v>2020</v>
      </c>
      <c r="E14" s="7">
        <v>2021</v>
      </c>
      <c r="F14" s="7">
        <v>2022</v>
      </c>
      <c r="G14" s="63"/>
      <c r="H14" s="63"/>
      <c r="I14" s="63"/>
      <c r="J14" s="63"/>
    </row>
    <row r="15" spans="1:10" ht="16.5" customHeight="1" thickBot="1" x14ac:dyDescent="0.3">
      <c r="A15" s="6" t="s">
        <v>19</v>
      </c>
      <c r="B15" s="16">
        <v>8922.4</v>
      </c>
      <c r="C15" s="16">
        <f>SUM(D15:E15)</f>
        <v>1041.2</v>
      </c>
      <c r="D15" s="16">
        <v>0</v>
      </c>
      <c r="E15" s="16">
        <v>1041.2</v>
      </c>
      <c r="F15" s="8"/>
      <c r="G15" s="16">
        <v>500</v>
      </c>
      <c r="H15" s="16">
        <v>150</v>
      </c>
      <c r="I15" s="16">
        <v>150</v>
      </c>
      <c r="J15" s="16">
        <v>150</v>
      </c>
    </row>
    <row r="16" spans="1:10" ht="20.25" customHeight="1" thickBot="1" x14ac:dyDescent="0.3">
      <c r="A16" s="6" t="s">
        <v>20</v>
      </c>
      <c r="B16" s="16"/>
      <c r="C16" s="16"/>
      <c r="D16" s="16"/>
      <c r="E16" s="16"/>
      <c r="F16" s="8"/>
      <c r="G16" s="16"/>
      <c r="H16" s="16"/>
      <c r="I16" s="16"/>
      <c r="J16" s="16"/>
    </row>
    <row r="17" spans="1:10" ht="15.75" customHeight="1" thickBot="1" x14ac:dyDescent="0.3">
      <c r="A17" s="6" t="s">
        <v>21</v>
      </c>
      <c r="B17" s="25">
        <v>8701.2000000000007</v>
      </c>
      <c r="C17" s="16">
        <f t="shared" ref="C17:C18" si="0">SUM(D17:E17)</f>
        <v>1041.2</v>
      </c>
      <c r="D17" s="16">
        <v>0</v>
      </c>
      <c r="E17" s="16">
        <v>1041.2</v>
      </c>
      <c r="F17" s="8"/>
      <c r="G17" s="26">
        <v>460</v>
      </c>
      <c r="H17" s="16">
        <v>150</v>
      </c>
      <c r="I17" s="16">
        <v>150</v>
      </c>
      <c r="J17" s="16">
        <v>150</v>
      </c>
    </row>
    <row r="18" spans="1:10" ht="18.75" customHeight="1" thickBot="1" x14ac:dyDescent="0.3">
      <c r="A18" s="6" t="s">
        <v>22</v>
      </c>
      <c r="B18" s="27">
        <v>221.2</v>
      </c>
      <c r="C18" s="16">
        <f t="shared" si="0"/>
        <v>0</v>
      </c>
      <c r="D18" s="16">
        <v>0</v>
      </c>
      <c r="E18" s="16">
        <v>0</v>
      </c>
      <c r="F18" s="8"/>
      <c r="G18" s="28">
        <v>40</v>
      </c>
      <c r="H18" s="16">
        <v>0</v>
      </c>
      <c r="I18" s="16">
        <v>0</v>
      </c>
      <c r="J18" s="16">
        <v>0</v>
      </c>
    </row>
    <row r="19" spans="1:10" ht="16.5" thickBot="1" x14ac:dyDescent="0.3">
      <c r="A19" s="6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customHeight="1" thickBot="1" x14ac:dyDescent="0.3">
      <c r="A20" s="6" t="s">
        <v>23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21" customHeight="1" thickBot="1" x14ac:dyDescent="0.3">
      <c r="A21" s="6" t="s">
        <v>24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8" customHeight="1" thickBot="1" x14ac:dyDescent="0.3">
      <c r="A22" s="6" t="s">
        <v>25</v>
      </c>
      <c r="B22" s="8"/>
      <c r="C22" s="8"/>
      <c r="D22" s="8"/>
      <c r="E22" s="8"/>
      <c r="F22" s="8"/>
      <c r="G22" s="16"/>
      <c r="H22" s="8"/>
      <c r="I22" s="8"/>
      <c r="J22" s="8"/>
    </row>
    <row r="23" spans="1:10" ht="34.5" customHeight="1" thickBot="1" x14ac:dyDescent="0.3">
      <c r="A23" s="6" t="s">
        <v>118</v>
      </c>
      <c r="B23" s="8"/>
      <c r="C23" s="8"/>
      <c r="D23" s="8"/>
      <c r="E23" s="8"/>
      <c r="F23" s="8"/>
      <c r="G23" s="16"/>
      <c r="H23" s="8"/>
      <c r="I23" s="8"/>
      <c r="J23" s="8"/>
    </row>
    <row r="24" spans="1:10" ht="47.25" customHeight="1" thickBot="1" x14ac:dyDescent="0.3">
      <c r="A24" s="64" t="s">
        <v>26</v>
      </c>
      <c r="B24" s="65"/>
      <c r="C24" s="65"/>
      <c r="D24" s="65"/>
      <c r="E24" s="65"/>
      <c r="F24" s="65"/>
      <c r="G24" s="65"/>
      <c r="H24" s="65"/>
      <c r="I24" s="65"/>
      <c r="J24" s="66"/>
    </row>
  </sheetData>
  <mergeCells count="19">
    <mergeCell ref="A10:J10"/>
    <mergeCell ref="A11:J11"/>
    <mergeCell ref="A12:A14"/>
    <mergeCell ref="B12:B14"/>
    <mergeCell ref="G12:J12"/>
    <mergeCell ref="C13:C14"/>
    <mergeCell ref="G13:G14"/>
    <mergeCell ref="A2:J2"/>
    <mergeCell ref="A4:J4"/>
    <mergeCell ref="A5:J5"/>
    <mergeCell ref="A8:J8"/>
    <mergeCell ref="A9:J9"/>
    <mergeCell ref="A6:J7"/>
    <mergeCell ref="H13:H14"/>
    <mergeCell ref="I13:I14"/>
    <mergeCell ref="J13:J14"/>
    <mergeCell ref="A24:J24"/>
    <mergeCell ref="C12:F12"/>
    <mergeCell ref="D13:F13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view="pageBreakPreview" zoomScale="98" zoomScaleSheetLayoutView="98" workbookViewId="0">
      <selection activeCell="O20" sqref="O20"/>
    </sheetView>
  </sheetViews>
  <sheetFormatPr defaultRowHeight="15" x14ac:dyDescent="0.25"/>
  <cols>
    <col min="1" max="1" width="19.85546875" customWidth="1"/>
    <col min="2" max="2" width="21" customWidth="1"/>
    <col min="3" max="3" width="5.7109375" customWidth="1"/>
    <col min="4" max="4" width="12.28515625" customWidth="1"/>
    <col min="5" max="5" width="6.28515625" customWidth="1"/>
    <col min="6" max="6" width="5.5703125" customWidth="1"/>
    <col min="7" max="7" width="6.5703125" customWidth="1"/>
    <col min="8" max="8" width="5.5703125" customWidth="1"/>
    <col min="9" max="9" width="6.28515625" customWidth="1"/>
    <col min="10" max="10" width="5.5703125" customWidth="1"/>
    <col min="11" max="11" width="5.85546875" customWidth="1"/>
    <col min="12" max="12" width="5.7109375" customWidth="1"/>
    <col min="13" max="14" width="6.140625" customWidth="1"/>
    <col min="15" max="15" width="6.85546875" customWidth="1"/>
    <col min="16" max="16" width="5.5703125" customWidth="1"/>
    <col min="17" max="17" width="6.85546875" customWidth="1"/>
    <col min="18" max="18" width="6" customWidth="1"/>
    <col min="19" max="19" width="15.140625" customWidth="1"/>
  </cols>
  <sheetData>
    <row r="1" spans="1:19" ht="16.5" x14ac:dyDescent="0.25">
      <c r="S1" s="5" t="s">
        <v>27</v>
      </c>
    </row>
    <row r="2" spans="1:19" ht="16.5" x14ac:dyDescent="0.25">
      <c r="A2" s="9"/>
    </row>
    <row r="3" spans="1:19" ht="15.75" x14ac:dyDescent="0.25">
      <c r="A3" s="74" t="s">
        <v>10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15.75" x14ac:dyDescent="0.25">
      <c r="A4" s="74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ht="15" customHeight="1" x14ac:dyDescent="0.25">
      <c r="A5" s="76" t="s">
        <v>79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x14ac:dyDescent="0.25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16.5" x14ac:dyDescent="0.25">
      <c r="A8" s="54" t="s">
        <v>71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x14ac:dyDescent="0.25">
      <c r="A9" s="75" t="s">
        <v>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19" ht="17.25" thickBot="1" x14ac:dyDescent="0.3">
      <c r="A10" s="9"/>
    </row>
    <row r="11" spans="1:19" ht="78.75" customHeight="1" thickBot="1" x14ac:dyDescent="0.3">
      <c r="A11" s="62" t="s">
        <v>29</v>
      </c>
      <c r="B11" s="62" t="s">
        <v>30</v>
      </c>
      <c r="C11" s="62" t="s">
        <v>31</v>
      </c>
      <c r="D11" s="62" t="s">
        <v>32</v>
      </c>
      <c r="E11" s="67">
        <v>2020</v>
      </c>
      <c r="F11" s="69"/>
      <c r="G11" s="67">
        <v>2021</v>
      </c>
      <c r="H11" s="69"/>
      <c r="I11" s="67">
        <v>2022</v>
      </c>
      <c r="J11" s="69"/>
      <c r="K11" s="67">
        <v>2023</v>
      </c>
      <c r="L11" s="69"/>
      <c r="M11" s="67">
        <v>2024</v>
      </c>
      <c r="N11" s="69"/>
      <c r="O11" s="67">
        <v>2025</v>
      </c>
      <c r="P11" s="69"/>
      <c r="Q11" s="67">
        <v>2026</v>
      </c>
      <c r="R11" s="69"/>
      <c r="S11" s="62" t="s">
        <v>33</v>
      </c>
    </row>
    <row r="12" spans="1:19" ht="16.5" thickBot="1" x14ac:dyDescent="0.3">
      <c r="A12" s="63"/>
      <c r="B12" s="63"/>
      <c r="C12" s="63"/>
      <c r="D12" s="63"/>
      <c r="E12" s="7" t="s">
        <v>34</v>
      </c>
      <c r="F12" s="7" t="s">
        <v>35</v>
      </c>
      <c r="G12" s="7" t="s">
        <v>34</v>
      </c>
      <c r="H12" s="7" t="s">
        <v>35</v>
      </c>
      <c r="I12" s="7" t="s">
        <v>34</v>
      </c>
      <c r="J12" s="7" t="s">
        <v>35</v>
      </c>
      <c r="K12" s="7" t="s">
        <v>34</v>
      </c>
      <c r="L12" s="7" t="s">
        <v>35</v>
      </c>
      <c r="M12" s="7" t="s">
        <v>34</v>
      </c>
      <c r="N12" s="7" t="s">
        <v>35</v>
      </c>
      <c r="O12" s="7" t="s">
        <v>34</v>
      </c>
      <c r="P12" s="7" t="s">
        <v>35</v>
      </c>
      <c r="Q12" s="7" t="s">
        <v>34</v>
      </c>
      <c r="R12" s="7" t="s">
        <v>35</v>
      </c>
      <c r="S12" s="63"/>
    </row>
    <row r="13" spans="1:19" ht="105" customHeight="1" thickBot="1" x14ac:dyDescent="0.3">
      <c r="A13" s="78" t="s">
        <v>72</v>
      </c>
      <c r="B13" s="19" t="s">
        <v>75</v>
      </c>
      <c r="C13" s="29" t="s">
        <v>76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10</v>
      </c>
      <c r="J13" s="7">
        <v>0</v>
      </c>
      <c r="K13" s="7">
        <v>15</v>
      </c>
      <c r="L13" s="7">
        <v>0</v>
      </c>
      <c r="M13" s="7">
        <v>30</v>
      </c>
      <c r="N13" s="7"/>
      <c r="O13" s="7">
        <v>30</v>
      </c>
      <c r="P13" s="7"/>
      <c r="Q13" s="7">
        <v>35</v>
      </c>
      <c r="R13" s="7"/>
      <c r="S13" s="7" t="s">
        <v>119</v>
      </c>
    </row>
    <row r="14" spans="1:19" ht="52.5" customHeight="1" thickBot="1" x14ac:dyDescent="0.3">
      <c r="A14" s="79"/>
      <c r="B14" s="15" t="s">
        <v>77</v>
      </c>
      <c r="C14" s="4" t="s">
        <v>76</v>
      </c>
      <c r="D14" s="7">
        <v>0</v>
      </c>
      <c r="E14" s="7">
        <v>0</v>
      </c>
      <c r="F14" s="7">
        <v>0</v>
      </c>
      <c r="G14" s="7">
        <v>90</v>
      </c>
      <c r="H14" s="7">
        <v>90</v>
      </c>
      <c r="I14" s="7">
        <v>10</v>
      </c>
      <c r="J14" s="7">
        <v>10</v>
      </c>
      <c r="K14" s="7">
        <v>0</v>
      </c>
      <c r="L14" s="7"/>
      <c r="M14" s="7">
        <v>0</v>
      </c>
      <c r="N14" s="7"/>
      <c r="O14" s="7">
        <v>0</v>
      </c>
      <c r="P14" s="7"/>
      <c r="Q14" s="7">
        <v>0</v>
      </c>
      <c r="R14" s="7"/>
      <c r="S14" s="7" t="s">
        <v>36</v>
      </c>
    </row>
  </sheetData>
  <mergeCells count="19">
    <mergeCell ref="A13:A14"/>
    <mergeCell ref="E11:F11"/>
    <mergeCell ref="G11:H11"/>
    <mergeCell ref="I11:J11"/>
    <mergeCell ref="K11:L11"/>
    <mergeCell ref="A3:S3"/>
    <mergeCell ref="A4:S4"/>
    <mergeCell ref="A7:S7"/>
    <mergeCell ref="A5:S6"/>
    <mergeCell ref="S11:S12"/>
    <mergeCell ref="A8:S8"/>
    <mergeCell ref="A9:S9"/>
    <mergeCell ref="A11:A12"/>
    <mergeCell ref="B11:B12"/>
    <mergeCell ref="C11:C12"/>
    <mergeCell ref="D11:D12"/>
    <mergeCell ref="Q11:R11"/>
    <mergeCell ref="M11:N11"/>
    <mergeCell ref="O11:P11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"/>
  <sheetViews>
    <sheetView view="pageBreakPreview" topLeftCell="A7" zoomScaleSheetLayoutView="100" workbookViewId="0">
      <selection activeCell="Q19" sqref="Q19:R19"/>
    </sheetView>
  </sheetViews>
  <sheetFormatPr defaultRowHeight="15" x14ac:dyDescent="0.25"/>
  <cols>
    <col min="1" max="1" width="24.5703125" customWidth="1"/>
    <col min="2" max="2" width="6.85546875" customWidth="1"/>
    <col min="3" max="3" width="6.140625" customWidth="1"/>
    <col min="4" max="4" width="7" customWidth="1"/>
    <col min="5" max="5" width="6.85546875" customWidth="1"/>
    <col min="6" max="6" width="7.28515625" customWidth="1"/>
    <col min="7" max="8" width="7.42578125" customWidth="1"/>
    <col min="9" max="9" width="7" customWidth="1"/>
    <col min="10" max="10" width="6.42578125" customWidth="1"/>
    <col min="11" max="11" width="7.42578125" customWidth="1"/>
    <col min="12" max="12" width="5.85546875" customWidth="1"/>
    <col min="13" max="13" width="6.5703125" customWidth="1"/>
    <col min="14" max="14" width="5.5703125" customWidth="1"/>
    <col min="15" max="15" width="6.28515625" customWidth="1"/>
    <col min="16" max="16" width="5.5703125" customWidth="1"/>
    <col min="17" max="18" width="4.7109375" customWidth="1"/>
    <col min="19" max="19" width="4.85546875" customWidth="1"/>
    <col min="20" max="20" width="5.140625" customWidth="1"/>
    <col min="21" max="22" width="4.7109375" customWidth="1"/>
    <col min="23" max="23" width="5" customWidth="1"/>
  </cols>
  <sheetData>
    <row r="2" spans="1:23" ht="16.5" x14ac:dyDescent="0.25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16.5" x14ac:dyDescent="0.25">
      <c r="A3" s="9"/>
    </row>
    <row r="4" spans="1:23" ht="16.5" x14ac:dyDescent="0.25">
      <c r="A4" s="86" t="s">
        <v>38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</row>
    <row r="5" spans="1:23" ht="16.5" x14ac:dyDescent="0.25">
      <c r="A5" s="86" t="s">
        <v>39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3" ht="16.5" x14ac:dyDescent="0.25">
      <c r="A6" s="86" t="s">
        <v>40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spans="1:23" ht="16.5" x14ac:dyDescent="0.25">
      <c r="A7" s="9"/>
    </row>
    <row r="8" spans="1:23" ht="16.5" x14ac:dyDescent="0.25">
      <c r="A8" s="57" t="s">
        <v>41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ht="16.5" x14ac:dyDescent="0.25">
      <c r="A9" s="57" t="s">
        <v>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ht="16.5" x14ac:dyDescent="0.25">
      <c r="A10" s="9"/>
    </row>
    <row r="12" spans="1:23" ht="16.5" x14ac:dyDescent="0.25">
      <c r="A12" s="57" t="s">
        <v>43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23" ht="17.25" thickBot="1" x14ac:dyDescent="0.3">
      <c r="A13" s="9"/>
    </row>
    <row r="14" spans="1:23" ht="48.75" customHeight="1" thickBot="1" x14ac:dyDescent="0.3">
      <c r="A14" s="81"/>
      <c r="B14" s="81" t="s">
        <v>31</v>
      </c>
      <c r="C14" s="83" t="s">
        <v>44</v>
      </c>
      <c r="D14" s="84"/>
      <c r="E14" s="84"/>
      <c r="F14" s="84"/>
      <c r="G14" s="84"/>
      <c r="H14" s="84"/>
      <c r="I14" s="84"/>
      <c r="J14" s="85" t="s">
        <v>45</v>
      </c>
      <c r="K14" s="85"/>
      <c r="L14" s="85"/>
      <c r="M14" s="85"/>
      <c r="N14" s="85"/>
      <c r="O14" s="85"/>
      <c r="P14" s="85"/>
      <c r="Q14" s="85" t="s">
        <v>69</v>
      </c>
      <c r="R14" s="85"/>
      <c r="S14" s="85"/>
      <c r="T14" s="85"/>
      <c r="U14" s="85"/>
      <c r="V14" s="85"/>
      <c r="W14" s="85"/>
    </row>
    <row r="15" spans="1:23" ht="15.75" thickBot="1" x14ac:dyDescent="0.3">
      <c r="A15" s="82"/>
      <c r="B15" s="82"/>
      <c r="C15" s="38">
        <v>2020</v>
      </c>
      <c r="D15" s="38">
        <v>2021</v>
      </c>
      <c r="E15" s="38">
        <v>2022</v>
      </c>
      <c r="F15" s="38">
        <v>2023</v>
      </c>
      <c r="G15" s="38">
        <v>2024</v>
      </c>
      <c r="H15" s="38">
        <v>2025</v>
      </c>
      <c r="I15" s="38">
        <v>2026</v>
      </c>
      <c r="J15" s="38">
        <v>2020</v>
      </c>
      <c r="K15" s="38">
        <v>2021</v>
      </c>
      <c r="L15" s="38">
        <v>2022</v>
      </c>
      <c r="M15" s="38">
        <v>2023</v>
      </c>
      <c r="N15" s="38">
        <v>2024</v>
      </c>
      <c r="O15" s="38">
        <v>2025</v>
      </c>
      <c r="P15" s="38">
        <v>2026</v>
      </c>
      <c r="Q15" s="38">
        <v>2020</v>
      </c>
      <c r="R15" s="38">
        <v>2021</v>
      </c>
      <c r="S15" s="38">
        <v>2022</v>
      </c>
      <c r="T15" s="38">
        <v>2023</v>
      </c>
      <c r="U15" s="38">
        <v>2024</v>
      </c>
      <c r="V15" s="38">
        <v>2025</v>
      </c>
      <c r="W15" s="38">
        <v>2026</v>
      </c>
    </row>
    <row r="16" spans="1:23" ht="81" customHeight="1" thickBot="1" x14ac:dyDescent="0.3">
      <c r="A16" s="39" t="s">
        <v>75</v>
      </c>
      <c r="B16" s="40" t="s">
        <v>76</v>
      </c>
      <c r="C16" s="41">
        <v>0</v>
      </c>
      <c r="D16" s="41">
        <v>0</v>
      </c>
      <c r="E16" s="41">
        <v>10</v>
      </c>
      <c r="F16" s="41">
        <v>15</v>
      </c>
      <c r="G16" s="41">
        <v>30</v>
      </c>
      <c r="H16" s="41">
        <v>30</v>
      </c>
      <c r="I16" s="41">
        <v>35</v>
      </c>
      <c r="J16" s="41">
        <v>0</v>
      </c>
      <c r="K16" s="41">
        <v>0</v>
      </c>
      <c r="L16" s="8">
        <v>0</v>
      </c>
      <c r="M16" s="8"/>
      <c r="N16" s="8"/>
      <c r="O16" s="8"/>
      <c r="P16" s="18"/>
      <c r="Q16" s="18" t="s">
        <v>36</v>
      </c>
      <c r="R16" s="18" t="s">
        <v>36</v>
      </c>
      <c r="S16" s="41">
        <f>L16-E16</f>
        <v>-10</v>
      </c>
      <c r="T16" s="10"/>
      <c r="U16" s="10"/>
      <c r="V16" s="10"/>
      <c r="W16" s="10"/>
    </row>
    <row r="17" spans="1:23" ht="49.5" customHeight="1" thickBot="1" x14ac:dyDescent="0.3">
      <c r="A17" s="42" t="s">
        <v>77</v>
      </c>
      <c r="B17" s="43" t="s">
        <v>76</v>
      </c>
      <c r="C17" s="44">
        <v>0</v>
      </c>
      <c r="D17" s="41">
        <v>90</v>
      </c>
      <c r="E17" s="41">
        <v>10</v>
      </c>
      <c r="F17" s="41">
        <v>0</v>
      </c>
      <c r="G17" s="41">
        <v>0</v>
      </c>
      <c r="H17" s="41">
        <v>0</v>
      </c>
      <c r="I17" s="41">
        <v>0</v>
      </c>
      <c r="J17" s="44">
        <v>0</v>
      </c>
      <c r="K17" s="44">
        <v>90</v>
      </c>
      <c r="L17" s="17">
        <v>10</v>
      </c>
      <c r="M17" s="17"/>
      <c r="N17" s="17"/>
      <c r="O17" s="17"/>
      <c r="P17" s="17"/>
      <c r="Q17" s="18" t="s">
        <v>36</v>
      </c>
      <c r="R17" s="18" t="s">
        <v>36</v>
      </c>
      <c r="S17" s="41">
        <f t="shared" ref="S17:S18" si="0">L17-E17</f>
        <v>0</v>
      </c>
      <c r="T17" s="30"/>
      <c r="U17" s="21"/>
      <c r="V17" s="21"/>
      <c r="W17" s="13"/>
    </row>
    <row r="18" spans="1:23" ht="30.75" thickBot="1" x14ac:dyDescent="0.3">
      <c r="A18" s="45" t="s">
        <v>46</v>
      </c>
      <c r="B18" s="41" t="s">
        <v>70</v>
      </c>
      <c r="C18" s="46">
        <v>0</v>
      </c>
      <c r="D18" s="40">
        <v>1041.2</v>
      </c>
      <c r="E18" s="47">
        <v>500</v>
      </c>
      <c r="F18" s="47">
        <v>1000</v>
      </c>
      <c r="G18" s="47">
        <v>1800</v>
      </c>
      <c r="H18" s="47">
        <v>2050</v>
      </c>
      <c r="I18" s="40">
        <v>2531.1999999999998</v>
      </c>
      <c r="J18" s="41">
        <v>0</v>
      </c>
      <c r="K18" s="40">
        <v>1041.2</v>
      </c>
      <c r="L18" s="41">
        <v>150</v>
      </c>
      <c r="M18" s="8"/>
      <c r="N18" s="8"/>
      <c r="O18" s="8"/>
      <c r="P18" s="22"/>
      <c r="Q18" s="18" t="s">
        <v>36</v>
      </c>
      <c r="R18" s="18" t="s">
        <v>36</v>
      </c>
      <c r="S18" s="41">
        <f t="shared" si="0"/>
        <v>-350</v>
      </c>
      <c r="T18" s="14"/>
      <c r="U18" s="14"/>
      <c r="V18" s="14"/>
      <c r="W18" s="14"/>
    </row>
    <row r="19" spans="1:23" ht="16.5" x14ac:dyDescent="0.25">
      <c r="A19" s="9"/>
    </row>
    <row r="20" spans="1:23" ht="16.5" x14ac:dyDescent="0.25">
      <c r="A20" s="9"/>
    </row>
    <row r="21" spans="1:23" ht="33" customHeight="1" x14ac:dyDescent="0.25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</sheetData>
  <mergeCells count="13">
    <mergeCell ref="A2:W2"/>
    <mergeCell ref="A12:W12"/>
    <mergeCell ref="A21:W21"/>
    <mergeCell ref="A14:A15"/>
    <mergeCell ref="B14:B15"/>
    <mergeCell ref="C14:I14"/>
    <mergeCell ref="J14:P14"/>
    <mergeCell ref="Q14:W14"/>
    <mergeCell ref="A9:W9"/>
    <mergeCell ref="A8:W8"/>
    <mergeCell ref="A6:W6"/>
    <mergeCell ref="A5:W5"/>
    <mergeCell ref="A4:W4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topLeftCell="A34" zoomScale="130" zoomScaleSheetLayoutView="130" workbookViewId="0">
      <selection activeCell="C45" sqref="C45:D45"/>
    </sheetView>
  </sheetViews>
  <sheetFormatPr defaultRowHeight="15" x14ac:dyDescent="0.25"/>
  <cols>
    <col min="1" max="1" width="19.7109375" customWidth="1"/>
    <col min="2" max="2" width="22" customWidth="1"/>
    <col min="3" max="3" width="20" customWidth="1"/>
    <col min="4" max="4" width="9.28515625" customWidth="1"/>
  </cols>
  <sheetData>
    <row r="1" spans="1:5" ht="16.5" x14ac:dyDescent="0.25">
      <c r="A1" s="56" t="s">
        <v>48</v>
      </c>
      <c r="B1" s="56"/>
      <c r="C1" s="56"/>
      <c r="D1" s="56"/>
    </row>
    <row r="2" spans="1:5" ht="17.25" thickBot="1" x14ac:dyDescent="0.3">
      <c r="A2" s="9"/>
    </row>
    <row r="3" spans="1:5" ht="66.75" thickBot="1" x14ac:dyDescent="0.3">
      <c r="A3" s="13"/>
      <c r="B3" s="11" t="s">
        <v>49</v>
      </c>
      <c r="C3" s="11" t="s">
        <v>50</v>
      </c>
      <c r="D3" s="11" t="s">
        <v>51</v>
      </c>
    </row>
    <row r="4" spans="1:5" ht="17.25" thickBot="1" x14ac:dyDescent="0.3">
      <c r="A4" s="12" t="s">
        <v>52</v>
      </c>
      <c r="B4" s="10">
        <v>0.3</v>
      </c>
      <c r="C4" s="10">
        <v>1</v>
      </c>
      <c r="D4" s="10">
        <f>C4*B4</f>
        <v>0.3</v>
      </c>
    </row>
    <row r="5" spans="1:5" ht="17.25" thickBot="1" x14ac:dyDescent="0.3">
      <c r="A5" s="12" t="s">
        <v>53</v>
      </c>
      <c r="B5" s="10">
        <v>0.05</v>
      </c>
      <c r="C5" s="10">
        <v>0</v>
      </c>
      <c r="D5" s="10">
        <f t="shared" ref="D5:D10" si="0">C5*B5</f>
        <v>0</v>
      </c>
    </row>
    <row r="6" spans="1:5" ht="17.25" thickBot="1" x14ac:dyDescent="0.3">
      <c r="A6" s="12" t="s">
        <v>54</v>
      </c>
      <c r="B6" s="10">
        <v>0.05</v>
      </c>
      <c r="C6" s="10">
        <v>0</v>
      </c>
      <c r="D6" s="10">
        <f t="shared" si="0"/>
        <v>0</v>
      </c>
    </row>
    <row r="7" spans="1:5" ht="17.25" thickBot="1" x14ac:dyDescent="0.3">
      <c r="A7" s="12" t="s">
        <v>55</v>
      </c>
      <c r="B7" s="10">
        <v>0.2</v>
      </c>
      <c r="C7" s="10">
        <v>3</v>
      </c>
      <c r="D7" s="10">
        <f t="shared" si="0"/>
        <v>0.60000000000000009</v>
      </c>
    </row>
    <row r="8" spans="1:5" ht="17.25" thickBot="1" x14ac:dyDescent="0.3">
      <c r="A8" s="12" t="s">
        <v>56</v>
      </c>
      <c r="B8" s="10">
        <v>0.1</v>
      </c>
      <c r="C8" s="10">
        <v>3</v>
      </c>
      <c r="D8" s="10">
        <f t="shared" si="0"/>
        <v>0.30000000000000004</v>
      </c>
    </row>
    <row r="9" spans="1:5" ht="17.25" thickBot="1" x14ac:dyDescent="0.3">
      <c r="A9" s="12" t="s">
        <v>57</v>
      </c>
      <c r="B9" s="10">
        <v>0.1</v>
      </c>
      <c r="C9" s="10">
        <v>1</v>
      </c>
      <c r="D9" s="10">
        <f t="shared" si="0"/>
        <v>0.1</v>
      </c>
    </row>
    <row r="10" spans="1:5" ht="17.25" thickBot="1" x14ac:dyDescent="0.3">
      <c r="A10" s="12" t="s">
        <v>58</v>
      </c>
      <c r="B10" s="10">
        <v>0.2</v>
      </c>
      <c r="C10" s="10">
        <v>1</v>
      </c>
      <c r="D10" s="10">
        <f t="shared" si="0"/>
        <v>0.2</v>
      </c>
    </row>
    <row r="11" spans="1:5" ht="33" customHeight="1" thickBot="1" x14ac:dyDescent="0.3">
      <c r="A11" s="12" t="s">
        <v>59</v>
      </c>
      <c r="B11" s="10"/>
      <c r="C11" s="10"/>
      <c r="D11" s="37">
        <f>SUM(D4:D10)</f>
        <v>1.5000000000000002</v>
      </c>
    </row>
    <row r="12" spans="1:5" ht="17.25" thickBot="1" x14ac:dyDescent="0.3">
      <c r="A12" s="9"/>
    </row>
    <row r="13" spans="1:5" ht="33" customHeight="1" thickBot="1" x14ac:dyDescent="0.3">
      <c r="A13" s="88"/>
      <c r="B13" s="89"/>
      <c r="C13" s="100" t="s">
        <v>60</v>
      </c>
      <c r="D13" s="101"/>
      <c r="E13" s="97"/>
    </row>
    <row r="14" spans="1:5" ht="16.5" customHeight="1" thickBot="1" x14ac:dyDescent="0.3">
      <c r="A14" s="88" t="s">
        <v>61</v>
      </c>
      <c r="B14" s="89"/>
      <c r="C14" s="92" t="s">
        <v>62</v>
      </c>
      <c r="D14" s="93"/>
    </row>
    <row r="15" spans="1:5" ht="21.75" customHeight="1" thickBot="1" x14ac:dyDescent="0.3">
      <c r="A15" s="90" t="s">
        <v>63</v>
      </c>
      <c r="B15" s="91"/>
      <c r="C15" s="94" t="s">
        <v>64</v>
      </c>
      <c r="D15" s="95"/>
    </row>
    <row r="16" spans="1:5" ht="18.75" customHeight="1" thickBot="1" x14ac:dyDescent="0.3">
      <c r="A16" s="88" t="s">
        <v>65</v>
      </c>
      <c r="B16" s="89"/>
      <c r="C16" s="92" t="s">
        <v>66</v>
      </c>
      <c r="D16" s="93"/>
    </row>
    <row r="17" spans="1:5" ht="9" customHeight="1" x14ac:dyDescent="0.25"/>
    <row r="18" spans="1:5" x14ac:dyDescent="0.25">
      <c r="A18" s="96" t="s">
        <v>80</v>
      </c>
      <c r="B18" s="97"/>
      <c r="C18" s="97"/>
      <c r="D18" s="97"/>
    </row>
    <row r="19" spans="1:5" ht="6.75" customHeight="1" thickBot="1" x14ac:dyDescent="0.3">
      <c r="A19" s="35"/>
      <c r="B19" s="32"/>
      <c r="C19" s="32"/>
      <c r="D19" s="32"/>
    </row>
    <row r="20" spans="1:5" ht="26.25" thickBot="1" x14ac:dyDescent="0.3">
      <c r="A20" s="33"/>
      <c r="B20" s="33"/>
      <c r="C20" s="87" t="s">
        <v>81</v>
      </c>
      <c r="D20" s="89"/>
      <c r="E20" s="48" t="s">
        <v>50</v>
      </c>
    </row>
    <row r="21" spans="1:5" ht="15" customHeight="1" thickBot="1" x14ac:dyDescent="0.3">
      <c r="A21" s="36">
        <v>1</v>
      </c>
      <c r="B21" s="48">
        <v>2</v>
      </c>
      <c r="C21" s="98">
        <v>4</v>
      </c>
      <c r="D21" s="89"/>
      <c r="E21" s="48">
        <v>5</v>
      </c>
    </row>
    <row r="22" spans="1:5" ht="15.75" thickBot="1" x14ac:dyDescent="0.3">
      <c r="A22" s="34"/>
      <c r="B22" s="102" t="s">
        <v>82</v>
      </c>
      <c r="C22" s="103"/>
      <c r="D22" s="103"/>
      <c r="E22" s="93"/>
    </row>
    <row r="23" spans="1:5" ht="39" customHeight="1" thickBot="1" x14ac:dyDescent="0.3">
      <c r="A23" s="34" t="s">
        <v>83</v>
      </c>
      <c r="B23" s="87" t="s">
        <v>84</v>
      </c>
      <c r="C23" s="99" t="s">
        <v>85</v>
      </c>
      <c r="D23" s="89"/>
      <c r="E23" s="48">
        <v>3</v>
      </c>
    </row>
    <row r="24" spans="1:5" ht="40.5" customHeight="1" thickBot="1" x14ac:dyDescent="0.3">
      <c r="A24" s="34"/>
      <c r="B24" s="87"/>
      <c r="C24" s="99" t="s">
        <v>86</v>
      </c>
      <c r="D24" s="89"/>
      <c r="E24" s="48">
        <v>2</v>
      </c>
    </row>
    <row r="25" spans="1:5" ht="39.75" customHeight="1" thickBot="1" x14ac:dyDescent="0.3">
      <c r="A25" s="34"/>
      <c r="B25" s="87"/>
      <c r="C25" s="99" t="s">
        <v>87</v>
      </c>
      <c r="D25" s="89"/>
      <c r="E25" s="50">
        <v>1</v>
      </c>
    </row>
    <row r="26" spans="1:5" ht="39" customHeight="1" thickBot="1" x14ac:dyDescent="0.3">
      <c r="A26" s="34"/>
      <c r="B26" s="87"/>
      <c r="C26" s="99" t="s">
        <v>88</v>
      </c>
      <c r="D26" s="89"/>
      <c r="E26" s="48">
        <v>0</v>
      </c>
    </row>
    <row r="27" spans="1:5" ht="15.75" customHeight="1" thickBot="1" x14ac:dyDescent="0.3">
      <c r="A27" s="34" t="s">
        <v>89</v>
      </c>
      <c r="B27" s="87" t="s">
        <v>90</v>
      </c>
      <c r="C27" s="99" t="s">
        <v>91</v>
      </c>
      <c r="D27" s="89"/>
      <c r="E27" s="48">
        <v>3</v>
      </c>
    </row>
    <row r="28" spans="1:5" ht="15.75" thickBot="1" x14ac:dyDescent="0.3">
      <c r="A28" s="34"/>
      <c r="B28" s="87"/>
      <c r="C28" s="99" t="s">
        <v>92</v>
      </c>
      <c r="D28" s="89"/>
      <c r="E28" s="48">
        <v>2</v>
      </c>
    </row>
    <row r="29" spans="1:5" ht="21" customHeight="1" thickBot="1" x14ac:dyDescent="0.3">
      <c r="A29" s="34"/>
      <c r="B29" s="87"/>
      <c r="C29" s="99" t="s">
        <v>93</v>
      </c>
      <c r="D29" s="89"/>
      <c r="E29" s="49">
        <v>1</v>
      </c>
    </row>
    <row r="30" spans="1:5" ht="29.25" customHeight="1" thickBot="1" x14ac:dyDescent="0.3">
      <c r="A30" s="34" t="s">
        <v>94</v>
      </c>
      <c r="B30" s="104" t="s">
        <v>95</v>
      </c>
      <c r="C30" s="99" t="s">
        <v>96</v>
      </c>
      <c r="D30" s="89"/>
      <c r="E30" s="48">
        <v>3</v>
      </c>
    </row>
    <row r="31" spans="1:5" ht="39.75" customHeight="1" thickBot="1" x14ac:dyDescent="0.3">
      <c r="A31" s="34"/>
      <c r="B31" s="105"/>
      <c r="C31" s="99" t="s">
        <v>97</v>
      </c>
      <c r="D31" s="89"/>
      <c r="E31" s="48">
        <v>2</v>
      </c>
    </row>
    <row r="32" spans="1:5" ht="38.25" customHeight="1" thickBot="1" x14ac:dyDescent="0.3">
      <c r="A32" s="34"/>
      <c r="B32" s="105"/>
      <c r="C32" s="99" t="s">
        <v>98</v>
      </c>
      <c r="D32" s="89"/>
      <c r="E32" s="48">
        <v>1</v>
      </c>
    </row>
    <row r="33" spans="1:5" ht="38.25" customHeight="1" thickBot="1" x14ac:dyDescent="0.3">
      <c r="A33" s="34"/>
      <c r="B33" s="106"/>
      <c r="C33" s="99" t="s">
        <v>99</v>
      </c>
      <c r="D33" s="89"/>
      <c r="E33" s="50">
        <v>0</v>
      </c>
    </row>
    <row r="34" spans="1:5" ht="37.5" customHeight="1" thickBot="1" x14ac:dyDescent="0.3">
      <c r="A34" s="34" t="s">
        <v>100</v>
      </c>
      <c r="B34" s="87" t="s">
        <v>101</v>
      </c>
      <c r="C34" s="99" t="s">
        <v>102</v>
      </c>
      <c r="D34" s="89"/>
      <c r="E34" s="50">
        <v>3</v>
      </c>
    </row>
    <row r="35" spans="1:5" ht="38.25" customHeight="1" thickBot="1" x14ac:dyDescent="0.3">
      <c r="A35" s="34"/>
      <c r="B35" s="87"/>
      <c r="C35" s="99" t="s">
        <v>103</v>
      </c>
      <c r="D35" s="89"/>
      <c r="E35" s="48">
        <v>2</v>
      </c>
    </row>
    <row r="36" spans="1:5" ht="30" customHeight="1" thickBot="1" x14ac:dyDescent="0.3">
      <c r="A36" s="34"/>
      <c r="B36" s="87"/>
      <c r="C36" s="87" t="s">
        <v>104</v>
      </c>
      <c r="D36" s="89"/>
      <c r="E36" s="48">
        <v>1</v>
      </c>
    </row>
    <row r="37" spans="1:5" ht="15.75" thickBot="1" x14ac:dyDescent="0.3">
      <c r="A37" s="34"/>
      <c r="B37" s="102" t="s">
        <v>105</v>
      </c>
      <c r="C37" s="103"/>
      <c r="D37" s="103"/>
      <c r="E37" s="93"/>
    </row>
    <row r="38" spans="1:5" ht="15.75" thickBot="1" x14ac:dyDescent="0.3">
      <c r="A38" s="34" t="s">
        <v>106</v>
      </c>
      <c r="B38" s="87" t="s">
        <v>107</v>
      </c>
      <c r="C38" s="87" t="s">
        <v>108</v>
      </c>
      <c r="D38" s="89"/>
      <c r="E38" s="50">
        <v>3</v>
      </c>
    </row>
    <row r="39" spans="1:5" ht="15.75" thickBot="1" x14ac:dyDescent="0.3">
      <c r="A39" s="34"/>
      <c r="B39" s="87"/>
      <c r="C39" s="87" t="s">
        <v>109</v>
      </c>
      <c r="D39" s="89"/>
      <c r="E39" s="48">
        <v>2</v>
      </c>
    </row>
    <row r="40" spans="1:5" ht="15.75" thickBot="1" x14ac:dyDescent="0.3">
      <c r="A40" s="34"/>
      <c r="B40" s="87"/>
      <c r="C40" s="87" t="s">
        <v>110</v>
      </c>
      <c r="D40" s="89"/>
      <c r="E40" s="48">
        <v>1</v>
      </c>
    </row>
    <row r="41" spans="1:5" ht="30" customHeight="1" thickBot="1" x14ac:dyDescent="0.3">
      <c r="A41" s="34"/>
      <c r="B41" s="87"/>
      <c r="C41" s="87" t="s">
        <v>111</v>
      </c>
      <c r="D41" s="89"/>
      <c r="E41" s="48">
        <v>0</v>
      </c>
    </row>
    <row r="42" spans="1:5" ht="15.75" thickBot="1" x14ac:dyDescent="0.3">
      <c r="A42" s="34" t="s">
        <v>112</v>
      </c>
      <c r="B42" s="87" t="s">
        <v>113</v>
      </c>
      <c r="C42" s="87" t="s">
        <v>114</v>
      </c>
      <c r="D42" s="89"/>
      <c r="E42" s="48">
        <v>2</v>
      </c>
    </row>
    <row r="43" spans="1:5" ht="15.75" thickBot="1" x14ac:dyDescent="0.3">
      <c r="A43" s="34"/>
      <c r="B43" s="87"/>
      <c r="C43" s="87" t="s">
        <v>115</v>
      </c>
      <c r="D43" s="89"/>
      <c r="E43" s="50">
        <v>1</v>
      </c>
    </row>
    <row r="44" spans="1:5" ht="15.75" thickBot="1" x14ac:dyDescent="0.3">
      <c r="A44" s="34" t="s">
        <v>116</v>
      </c>
      <c r="B44" s="87" t="s">
        <v>117</v>
      </c>
      <c r="C44" s="87" t="s">
        <v>114</v>
      </c>
      <c r="D44" s="89"/>
      <c r="E44" s="48">
        <v>3</v>
      </c>
    </row>
    <row r="45" spans="1:5" ht="45" customHeight="1" thickBot="1" x14ac:dyDescent="0.3">
      <c r="A45" s="34"/>
      <c r="B45" s="87"/>
      <c r="C45" s="102" t="s">
        <v>115</v>
      </c>
      <c r="D45" s="93"/>
      <c r="E45" s="50">
        <v>1</v>
      </c>
    </row>
    <row r="46" spans="1:5" ht="15.75" x14ac:dyDescent="0.25">
      <c r="A46" s="31"/>
    </row>
    <row r="47" spans="1:5" x14ac:dyDescent="0.25">
      <c r="A47" s="32" t="s">
        <v>121</v>
      </c>
    </row>
    <row r="48" spans="1:5" x14ac:dyDescent="0.25">
      <c r="A48" s="51" t="s">
        <v>122</v>
      </c>
      <c r="B48" s="107">
        <v>44985</v>
      </c>
      <c r="D48" s="51" t="s">
        <v>123</v>
      </c>
      <c r="E48" s="51"/>
    </row>
  </sheetData>
  <mergeCells count="43">
    <mergeCell ref="C13:E13"/>
    <mergeCell ref="C44:D44"/>
    <mergeCell ref="B44:B45"/>
    <mergeCell ref="C45:D45"/>
    <mergeCell ref="B37:E37"/>
    <mergeCell ref="B22:E22"/>
    <mergeCell ref="B30:B33"/>
    <mergeCell ref="C40:D40"/>
    <mergeCell ref="C41:D41"/>
    <mergeCell ref="B38:B41"/>
    <mergeCell ref="B42:B43"/>
    <mergeCell ref="C42:D42"/>
    <mergeCell ref="C43:D43"/>
    <mergeCell ref="C35:D35"/>
    <mergeCell ref="B34:B36"/>
    <mergeCell ref="C36:D36"/>
    <mergeCell ref="C39:D39"/>
    <mergeCell ref="C30:D30"/>
    <mergeCell ref="C31:D31"/>
    <mergeCell ref="C32:D32"/>
    <mergeCell ref="C33:D33"/>
    <mergeCell ref="C34:D34"/>
    <mergeCell ref="C27:D27"/>
    <mergeCell ref="B27:B29"/>
    <mergeCell ref="C28:D28"/>
    <mergeCell ref="C29:D29"/>
    <mergeCell ref="C38:D38"/>
    <mergeCell ref="A1:D1"/>
    <mergeCell ref="B23:B26"/>
    <mergeCell ref="A14:B14"/>
    <mergeCell ref="A15:B15"/>
    <mergeCell ref="A16:B16"/>
    <mergeCell ref="A13:B13"/>
    <mergeCell ref="C14:D14"/>
    <mergeCell ref="C16:D16"/>
    <mergeCell ref="C15:D15"/>
    <mergeCell ref="A18:D18"/>
    <mergeCell ref="C20:D20"/>
    <mergeCell ref="C21:D21"/>
    <mergeCell ref="C23:D23"/>
    <mergeCell ref="C24:D24"/>
    <mergeCell ref="C25:D25"/>
    <mergeCell ref="C26:D2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 1</vt:lpstr>
      <vt:lpstr>Табл. 8</vt:lpstr>
      <vt:lpstr>Табл 9</vt:lpstr>
      <vt:lpstr>Прил 2</vt:lpstr>
      <vt:lpstr>Табл 3</vt:lpstr>
      <vt:lpstr>'Табл 3'!Область_печати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petrushicheva</dc:creator>
  <cp:lastModifiedBy>Пользователь</cp:lastModifiedBy>
  <cp:lastPrinted>2023-03-24T14:13:00Z</cp:lastPrinted>
  <dcterms:created xsi:type="dcterms:W3CDTF">2018-02-13T08:52:08Z</dcterms:created>
  <dcterms:modified xsi:type="dcterms:W3CDTF">2023-04-25T08:32:21Z</dcterms:modified>
</cp:coreProperties>
</file>