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" i="1"/>
  <c r="C8"/>
  <c r="D8"/>
  <c r="C6"/>
  <c r="C5"/>
  <c r="B8"/>
  <c r="F8" l="1"/>
  <c r="F6"/>
  <c r="F7"/>
  <c r="F5"/>
  <c r="C4"/>
  <c r="D4"/>
  <c r="E8" l="1"/>
  <c r="E7"/>
  <c r="E6"/>
  <c r="E5"/>
  <c r="B4" l="1"/>
</calcChain>
</file>

<file path=xl/sharedStrings.xml><?xml version="1.0" encoding="utf-8"?>
<sst xmlns="http://schemas.openxmlformats.org/spreadsheetml/2006/main" count="13" uniqueCount="13">
  <si>
    <t>Богородское сельское поселение</t>
  </si>
  <si>
    <t>Троицкое сельское поселение</t>
  </si>
  <si>
    <t>Высоковское сельское поселение</t>
  </si>
  <si>
    <t>Сельское поселение Устьянское</t>
  </si>
  <si>
    <t>2022 год</t>
  </si>
  <si>
    <t>2023 год</t>
  </si>
  <si>
    <t>Общий объем иных межбюджетных трансфертов на  поддержку мер по обеспечению сбалансированности бюджетов поселений, включая обеспечение сбалансированности бюджетов поселений в части  обеспечения выплаты заработной платы</t>
  </si>
  <si>
    <t>2024 год</t>
  </si>
  <si>
    <t>Распределение иных межбюджетных трансфертов на поддержку мер по обеспечению сбалансированности бюджетов  поселений, входящих в состав района  на 2022 год и плановый период  2023 и 2024 годы</t>
  </si>
  <si>
    <t>к 2021 году</t>
  </si>
  <si>
    <t xml:space="preserve"> на 2021 год</t>
  </si>
  <si>
    <t>Наименование</t>
  </si>
  <si>
    <t xml:space="preserve">Приложение 8
к  решению Представительного Собрания округа от _____2022 № __                                                                                                                                                                                                                                                "Приложение 11 к решению Представительного Собрания района от 22.12.2021 № 50"  </t>
  </si>
</sst>
</file>

<file path=xl/styles.xml><?xml version="1.0" encoding="utf-8"?>
<styleSheet xmlns="http://schemas.openxmlformats.org/spreadsheetml/2006/main">
  <numFmts count="3">
    <numFmt numFmtId="164" formatCode="#,##0.0;[Red]\-#,##0.0"/>
    <numFmt numFmtId="165" formatCode="0.0"/>
    <numFmt numFmtId="166" formatCode="#,##0.0_ ;[Red]\-#,##0.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165" fontId="4" fillId="2" borderId="0" xfId="0" applyNumberFormat="1" applyFont="1" applyFill="1"/>
    <xf numFmtId="0" fontId="3" fillId="2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4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 indent="3"/>
      <protection hidden="1"/>
    </xf>
    <xf numFmtId="165" fontId="5" fillId="2" borderId="1" xfId="0" applyNumberFormat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 applyProtection="1">
      <alignment horizontal="left" vertical="center" wrapText="1" indent="3"/>
      <protection hidden="1"/>
    </xf>
    <xf numFmtId="166" fontId="2" fillId="2" borderId="0" xfId="0" applyNumberFormat="1" applyFont="1" applyFill="1"/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D7" sqref="D7"/>
    </sheetView>
  </sheetViews>
  <sheetFormatPr defaultColWidth="9.140625" defaultRowHeight="15"/>
  <cols>
    <col min="1" max="1" width="48.28515625" style="1" customWidth="1"/>
    <col min="2" max="2" width="10.7109375" style="1" customWidth="1"/>
    <col min="3" max="3" width="13.7109375" style="1" customWidth="1"/>
    <col min="4" max="4" width="12" style="1" customWidth="1"/>
    <col min="5" max="5" width="13.5703125" style="1" customWidth="1"/>
    <col min="6" max="16384" width="9.140625" style="1"/>
  </cols>
  <sheetData>
    <row r="1" spans="1:7" ht="96.75" customHeight="1">
      <c r="A1" s="5"/>
      <c r="B1" s="14" t="s">
        <v>12</v>
      </c>
      <c r="C1" s="14"/>
      <c r="D1" s="14"/>
    </row>
    <row r="2" spans="1:7" ht="84.75" customHeight="1">
      <c r="A2" s="13" t="s">
        <v>8</v>
      </c>
      <c r="B2" s="13"/>
      <c r="C2" s="13"/>
      <c r="D2" s="13"/>
    </row>
    <row r="3" spans="1:7" ht="63" customHeight="1">
      <c r="A3" s="6" t="s">
        <v>11</v>
      </c>
      <c r="B3" s="6" t="s">
        <v>4</v>
      </c>
      <c r="C3" s="6" t="s">
        <v>5</v>
      </c>
      <c r="D3" s="6" t="s">
        <v>7</v>
      </c>
      <c r="E3" s="3" t="s">
        <v>10</v>
      </c>
      <c r="F3" s="3" t="s">
        <v>9</v>
      </c>
      <c r="G3" s="3"/>
    </row>
    <row r="4" spans="1:7" ht="129.75" customHeight="1">
      <c r="A4" s="7" t="s">
        <v>6</v>
      </c>
      <c r="B4" s="8">
        <f>B5+B7+B8+B6</f>
        <v>14798</v>
      </c>
      <c r="C4" s="8">
        <f t="shared" ref="C4:D4" si="0">C5+C7+C8+C6</f>
        <v>2382</v>
      </c>
      <c r="D4" s="8">
        <f t="shared" si="0"/>
        <v>12711.8</v>
      </c>
      <c r="E4" s="3"/>
      <c r="F4" s="3"/>
      <c r="G4" s="3"/>
    </row>
    <row r="5" spans="1:7" ht="25.5" customHeight="1">
      <c r="A5" s="9" t="s">
        <v>0</v>
      </c>
      <c r="B5" s="10">
        <v>3467.5</v>
      </c>
      <c r="C5" s="10">
        <f>3487.2-3000</f>
        <v>487.19999999999982</v>
      </c>
      <c r="D5" s="10">
        <v>3474.3</v>
      </c>
      <c r="E5" s="3">
        <f>2899.9+335</f>
        <v>3234.9</v>
      </c>
      <c r="F5" s="4">
        <f>B5-E5</f>
        <v>232.59999999999991</v>
      </c>
      <c r="G5" s="3"/>
    </row>
    <row r="6" spans="1:7" ht="25.5" customHeight="1">
      <c r="A6" s="11" t="s">
        <v>2</v>
      </c>
      <c r="B6" s="10">
        <v>4171.8</v>
      </c>
      <c r="C6" s="10">
        <f>4171.1-4000</f>
        <v>171.10000000000036</v>
      </c>
      <c r="D6" s="10">
        <v>4162.7</v>
      </c>
      <c r="E6" s="3">
        <f>2716+452</f>
        <v>3168</v>
      </c>
      <c r="F6" s="4">
        <f t="shared" ref="F6:F8" si="1">B6-E6</f>
        <v>1003.8000000000002</v>
      </c>
      <c r="G6" s="3"/>
    </row>
    <row r="7" spans="1:7" ht="25.5" customHeight="1">
      <c r="A7" s="11" t="s">
        <v>1</v>
      </c>
      <c r="B7" s="10">
        <v>2984</v>
      </c>
      <c r="C7" s="10">
        <f>3004.7-2087.1</f>
        <v>917.59999999999991</v>
      </c>
      <c r="D7" s="10">
        <v>2987.7</v>
      </c>
      <c r="E7" s="3">
        <f>2270.2+341</f>
        <v>2611.1999999999998</v>
      </c>
      <c r="F7" s="4">
        <f t="shared" si="1"/>
        <v>372.80000000000018</v>
      </c>
      <c r="G7" s="3"/>
    </row>
    <row r="8" spans="1:7" ht="25.5" customHeight="1">
      <c r="A8" s="9" t="s">
        <v>3</v>
      </c>
      <c r="B8" s="10">
        <f>3354.7+820</f>
        <v>4174.7</v>
      </c>
      <c r="C8" s="10">
        <f>3288.1-1100-1382</f>
        <v>806.09999999999991</v>
      </c>
      <c r="D8" s="10">
        <f>3187.1-1100</f>
        <v>2087.1</v>
      </c>
      <c r="E8" s="3">
        <f>1081.2+755</f>
        <v>1836.2</v>
      </c>
      <c r="F8" s="4">
        <f t="shared" si="1"/>
        <v>2338.5</v>
      </c>
      <c r="G8" s="3"/>
    </row>
    <row r="9" spans="1:7" ht="16.5">
      <c r="A9" s="2"/>
      <c r="B9" s="2"/>
      <c r="C9" s="2"/>
      <c r="D9" s="2"/>
      <c r="E9" s="3"/>
      <c r="F9" s="3"/>
      <c r="G9" s="3"/>
    </row>
    <row r="11" spans="1:7">
      <c r="C11" s="12"/>
    </row>
  </sheetData>
  <mergeCells count="2">
    <mergeCell ref="A2:D2"/>
    <mergeCell ref="B1:D1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2022-10-25T06:10:07Z</dcterms:modified>
</cp:coreProperties>
</file>